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30" sheetId="1" r:id="rId1"/>
    <sheet name="Лист2" sheetId="2" r:id="rId2"/>
    <sheet name="31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G20" i="2" l="1"/>
  <c r="F20" i="2"/>
  <c r="J19" i="2"/>
  <c r="I19" i="2"/>
  <c r="H19" i="2"/>
  <c r="G19" i="2"/>
  <c r="F19" i="2"/>
  <c r="E19" i="2"/>
  <c r="J12" i="2"/>
  <c r="I12" i="2"/>
  <c r="H12" i="2"/>
  <c r="G12" i="2"/>
  <c r="F12" i="2"/>
  <c r="E12" i="2"/>
  <c r="J16" i="4"/>
  <c r="I16" i="4"/>
  <c r="H16" i="4"/>
  <c r="G16" i="4"/>
  <c r="F16" i="4"/>
  <c r="G9" i="4"/>
  <c r="G17" i="4" s="1"/>
  <c r="F9" i="4"/>
  <c r="F17" i="4" s="1"/>
  <c r="S22" i="3"/>
  <c r="R22" i="3"/>
  <c r="Q22" i="3"/>
  <c r="O22" i="3"/>
  <c r="N22" i="3"/>
  <c r="M22" i="3"/>
  <c r="L22" i="3"/>
  <c r="K22" i="3"/>
  <c r="J22" i="3"/>
  <c r="I22" i="3"/>
  <c r="G22" i="3"/>
  <c r="F22" i="3"/>
  <c r="E22" i="3"/>
  <c r="D22" i="3"/>
  <c r="C22" i="3"/>
  <c r="T22" i="3" s="1"/>
  <c r="T24" i="3" s="1"/>
  <c r="U23" i="1"/>
  <c r="T23" i="1"/>
  <c r="S23" i="1"/>
  <c r="R23" i="1"/>
  <c r="Q23" i="1"/>
  <c r="P23" i="1"/>
  <c r="O23" i="1"/>
  <c r="M23" i="1"/>
  <c r="L23" i="1"/>
  <c r="K23" i="1"/>
  <c r="I23" i="1"/>
  <c r="H23" i="1"/>
  <c r="F23" i="1"/>
  <c r="E23" i="1"/>
  <c r="D23" i="1"/>
  <c r="C23" i="1"/>
  <c r="V23" i="1" s="1"/>
  <c r="V25" i="1" s="1"/>
</calcChain>
</file>

<file path=xl/sharedStrings.xml><?xml version="1.0" encoding="utf-8"?>
<sst xmlns="http://schemas.openxmlformats.org/spreadsheetml/2006/main" count="158" uniqueCount="80">
  <si>
    <t>Меню на 30.01.23 33</t>
  </si>
  <si>
    <t>Наименование продуктов питания</t>
  </si>
  <si>
    <t>мясо</t>
  </si>
  <si>
    <t xml:space="preserve">картофель </t>
  </si>
  <si>
    <t>лук</t>
  </si>
  <si>
    <t>морковь</t>
  </si>
  <si>
    <t>чай</t>
  </si>
  <si>
    <t>пшено</t>
  </si>
  <si>
    <t>молоко</t>
  </si>
  <si>
    <t>гречка</t>
  </si>
  <si>
    <t>сок</t>
  </si>
  <si>
    <t>хлеб</t>
  </si>
  <si>
    <t>соль</t>
  </si>
  <si>
    <t>том.паста</t>
  </si>
  <si>
    <t>свекла</t>
  </si>
  <si>
    <t>капуста</t>
  </si>
  <si>
    <t>морская кап</t>
  </si>
  <si>
    <t>мандарин</t>
  </si>
  <si>
    <t>Количество продуктов питания, подлежащее закладке на одного человека</t>
  </si>
  <si>
    <t>Завтрак</t>
  </si>
  <si>
    <t>каша пшенная</t>
  </si>
  <si>
    <t>чай с сахаром</t>
  </si>
  <si>
    <t>обед</t>
  </si>
  <si>
    <t>борщ</t>
  </si>
  <si>
    <t>каша гречн.рассып</t>
  </si>
  <si>
    <t xml:space="preserve">гуляш </t>
  </si>
  <si>
    <t>салат из морской кап</t>
  </si>
  <si>
    <t>полдник</t>
  </si>
  <si>
    <t>Итого на 1 чел.</t>
  </si>
  <si>
    <t>Итого к выдаче на общее число (30), кг</t>
  </si>
  <si>
    <t>Цена за 1 кг (руб.)</t>
  </si>
  <si>
    <t xml:space="preserve">ИТОГО </t>
  </si>
  <si>
    <t>Врач (диетсестра) ________________                                                                                             Принял (повар)      ___________Цыденова Е.Ж.</t>
  </si>
  <si>
    <t>Выдал (кладовщик) _______________ Галиндибаева Ц.Ц.                                                         Работник бухгалтерии __________ Рыкцылова Г-Х.Ц.</t>
  </si>
  <si>
    <t>Меню на 31.01.2023 33</t>
  </si>
  <si>
    <t>кр.перловая</t>
  </si>
  <si>
    <t>сыр</t>
  </si>
  <si>
    <t>кисель</t>
  </si>
  <si>
    <t>филе кур</t>
  </si>
  <si>
    <t>вермишель</t>
  </si>
  <si>
    <t>плов из птицы</t>
  </si>
  <si>
    <t>сыр порц</t>
  </si>
  <si>
    <t>суп вермишелевый</t>
  </si>
  <si>
    <t>капуста тушеная</t>
  </si>
  <si>
    <t>винегрет</t>
  </si>
  <si>
    <t xml:space="preserve">ИТОГО   </t>
  </si>
  <si>
    <t>Врач (диетсестра) ________________                                                                                             Принял (повар)      ___________  Батоева Р-Х.</t>
  </si>
  <si>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</si>
  <si>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</si>
  <si>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</si>
  <si>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</si>
  <si>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</si>
  <si>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</si>
  <si>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</si>
  <si>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</si>
  <si>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</si>
  <si>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</si>
  <si>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</si>
  <si>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</si>
  <si>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</si>
  <si>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</si>
  <si>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</si>
  <si>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</si>
  <si>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</si>
  <si>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</si>
  <si>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15М</t>
  </si>
  <si>
    <t>ИТОГО:</t>
  </si>
  <si>
    <t>Обед</t>
  </si>
  <si>
    <t>1 блюдо</t>
  </si>
  <si>
    <t>2 блюдо</t>
  </si>
  <si>
    <t>гуляш из говядины</t>
  </si>
  <si>
    <t>гарнир</t>
  </si>
  <si>
    <t>напиток</t>
  </si>
  <si>
    <t>хлеб бел.</t>
  </si>
  <si>
    <t>СУММА:</t>
  </si>
  <si>
    <t xml:space="preserve">каша пшенная </t>
  </si>
  <si>
    <t>фрукты</t>
  </si>
  <si>
    <t>салат из морской капусты</t>
  </si>
  <si>
    <t>309М/ссж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</si>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</sst>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/>
    <xf numFmtId="0" fontId="2" fillId="0" borderId="1" xfId="0" applyFont="1" applyBorder="1" applyAlignment="1">
      <alignment textRotation="90"/>
    </xf>
    <xf numFmtId="0" fontId="2" fillId="0" borderId="2" xfId="0" applyFont="1" applyBorder="1"/>
    <xf numFmtId="0" fontId="2" fillId="0" borderId="3" xfId="0" applyFont="1" applyBorder="1" applyAlignment="1">
      <alignment horizontal="center" textRotation="90"/>
    </xf>
    <xf numFmtId="0" fontId="2" fillId="0" borderId="1" xfId="0" applyFont="1" applyBorder="1"/>
    <xf numFmtId="0" fontId="2" fillId="0" borderId="1" xfId="0" applyNumberFormat="1" applyFont="1" applyBorder="1"/>
    <xf numFmtId="0" fontId="2" fillId="0" borderId="4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4" fillId="0" borderId="6" xfId="0" applyFont="1" applyBorder="1"/>
    <xf numFmtId="0" fontId="4" fillId="0" borderId="2" xfId="0" applyFont="1" applyBorder="1"/>
    <xf numFmtId="0" fontId="4" fillId="0" borderId="6" xfId="0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5" fillId="0" borderId="1" xfId="0" applyNumberFormat="1" applyFont="1" applyBorder="1"/>
    <xf numFmtId="0" fontId="4" fillId="0" borderId="0" xfId="0" applyFont="1" applyBorder="1"/>
    <xf numFmtId="0" fontId="2" fillId="0" borderId="0" xfId="0" applyFont="1" applyBorder="1"/>
    <xf numFmtId="2" fontId="3" fillId="0" borderId="0" xfId="0" applyNumberFormat="1" applyFont="1"/>
    <xf numFmtId="0" fontId="2" fillId="0" borderId="2" xfId="0" applyFont="1" applyBorder="1" applyAlignment="1">
      <alignment textRotation="90"/>
    </xf>
    <xf numFmtId="0" fontId="2" fillId="0" borderId="0" xfId="0" applyFont="1"/>
    <xf numFmtId="0" fontId="0" fillId="0" borderId="0" xfId="0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sqref="A1:V28"/>
    </sheetView>
  </sheetViews>
  <sheetFormatPr defaultRowHeight="14.4" x14ac:dyDescent="0.3"/>
  <sheetData>
    <row r="1" spans="1:22" x14ac:dyDescent="0.3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5"/>
    </row>
    <row r="2" spans="1:22" ht="50.4" x14ac:dyDescent="0.3">
      <c r="A2" s="2"/>
      <c r="B2" s="2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/>
      <c r="T2" s="6"/>
      <c r="U2" s="6"/>
      <c r="V2" s="6"/>
    </row>
    <row r="3" spans="1:22" x14ac:dyDescent="0.3">
      <c r="A3" s="2"/>
      <c r="B3" s="2"/>
      <c r="C3" s="3" t="s">
        <v>18</v>
      </c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7"/>
    </row>
    <row r="4" spans="1:22" x14ac:dyDescent="0.3">
      <c r="A4" s="8" t="s">
        <v>19</v>
      </c>
      <c r="B4" s="9" t="s">
        <v>20</v>
      </c>
      <c r="C4" s="10"/>
      <c r="D4" s="9"/>
      <c r="E4" s="9"/>
      <c r="F4" s="9"/>
      <c r="G4" s="9"/>
      <c r="H4" s="9">
        <v>48</v>
      </c>
      <c r="I4" s="9">
        <v>69</v>
      </c>
      <c r="J4" s="9"/>
      <c r="K4" s="9"/>
      <c r="L4" s="9"/>
      <c r="M4" s="9">
        <v>1</v>
      </c>
      <c r="N4" s="9"/>
      <c r="O4" s="9"/>
      <c r="P4" s="9"/>
      <c r="Q4" s="9"/>
      <c r="R4" s="9"/>
      <c r="S4" s="9"/>
      <c r="T4" s="9"/>
      <c r="U4" s="9"/>
      <c r="V4" s="9"/>
    </row>
    <row r="5" spans="1:22" x14ac:dyDescent="0.3">
      <c r="A5" s="11"/>
      <c r="B5" s="9" t="s">
        <v>21</v>
      </c>
      <c r="C5" s="9"/>
      <c r="D5" s="9"/>
      <c r="E5" s="9"/>
      <c r="F5" s="9"/>
      <c r="G5" s="9">
        <v>2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3">
      <c r="A6" s="11"/>
      <c r="B6" s="9" t="s">
        <v>11</v>
      </c>
      <c r="C6" s="9"/>
      <c r="D6" s="9"/>
      <c r="E6" s="9"/>
      <c r="F6" s="9"/>
      <c r="G6" s="9"/>
      <c r="H6" s="9"/>
      <c r="I6" s="9"/>
      <c r="J6" s="9"/>
      <c r="K6" s="9"/>
      <c r="L6" s="9">
        <v>27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3">
      <c r="A7" s="11"/>
      <c r="B7" s="9" t="s">
        <v>17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81</v>
      </c>
      <c r="S7" s="9"/>
      <c r="T7" s="9"/>
      <c r="U7" s="9"/>
      <c r="V7" s="9"/>
    </row>
    <row r="8" spans="1:22" x14ac:dyDescent="0.3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3">
      <c r="A9" s="8" t="s">
        <v>22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">
      <c r="A10" s="11"/>
      <c r="B10" s="7" t="s">
        <v>23</v>
      </c>
      <c r="C10" s="9">
        <v>50</v>
      </c>
      <c r="D10" s="9">
        <v>100</v>
      </c>
      <c r="E10" s="9">
        <v>10</v>
      </c>
      <c r="F10" s="9">
        <v>15</v>
      </c>
      <c r="G10" s="9"/>
      <c r="H10" s="9"/>
      <c r="I10" s="9"/>
      <c r="J10" s="9"/>
      <c r="K10" s="9"/>
      <c r="L10" s="9"/>
      <c r="M10" s="9">
        <v>1</v>
      </c>
      <c r="N10" s="9">
        <v>3</v>
      </c>
      <c r="O10" s="9">
        <v>15</v>
      </c>
      <c r="P10" s="9">
        <v>60</v>
      </c>
      <c r="Q10" s="9"/>
      <c r="R10" s="9"/>
      <c r="S10" s="9"/>
      <c r="T10" s="9"/>
      <c r="U10" s="9"/>
      <c r="V10" s="9"/>
    </row>
    <row r="11" spans="1:22" x14ac:dyDescent="0.3">
      <c r="A11" s="11"/>
      <c r="B11" s="7" t="s">
        <v>24</v>
      </c>
      <c r="C11" s="9"/>
      <c r="D11" s="9"/>
      <c r="E11" s="12">
        <v>11</v>
      </c>
      <c r="F11" s="9"/>
      <c r="G11" s="9"/>
      <c r="H11" s="9"/>
      <c r="I11" s="9"/>
      <c r="J11" s="9">
        <v>42</v>
      </c>
      <c r="K11" s="9"/>
      <c r="L11" s="9"/>
      <c r="M11" s="9">
        <v>1</v>
      </c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3">
      <c r="A12" s="11"/>
      <c r="B12" s="7" t="s">
        <v>25</v>
      </c>
      <c r="C12" s="9">
        <v>50</v>
      </c>
      <c r="D12" s="9"/>
      <c r="E12" s="9">
        <v>10</v>
      </c>
      <c r="F12" s="9"/>
      <c r="G12" s="9"/>
      <c r="H12" s="9"/>
      <c r="I12" s="9"/>
      <c r="J12" s="9"/>
      <c r="K12" s="9"/>
      <c r="L12" s="9"/>
      <c r="M12" s="9">
        <v>1</v>
      </c>
      <c r="N12" s="9"/>
      <c r="O12" s="9"/>
      <c r="P12" s="9"/>
      <c r="Q12" s="9"/>
      <c r="R12" s="9"/>
      <c r="S12" s="9"/>
      <c r="T12" s="9"/>
      <c r="U12" s="9"/>
      <c r="V12" s="9"/>
    </row>
    <row r="13" spans="1:22" x14ac:dyDescent="0.3">
      <c r="A13" s="11"/>
      <c r="B13" s="7" t="s">
        <v>26</v>
      </c>
      <c r="C13" s="9"/>
      <c r="D13" s="9"/>
      <c r="E13" s="9">
        <v>5</v>
      </c>
      <c r="F13" s="9">
        <v>9</v>
      </c>
      <c r="G13" s="9"/>
      <c r="H13" s="9"/>
      <c r="I13" s="9"/>
      <c r="J13" s="9"/>
      <c r="K13" s="9"/>
      <c r="L13" s="9"/>
      <c r="M13" s="9">
        <v>1</v>
      </c>
      <c r="N13" s="9"/>
      <c r="O13" s="9"/>
      <c r="P13" s="9"/>
      <c r="Q13" s="9">
        <v>40</v>
      </c>
      <c r="R13" s="9"/>
      <c r="S13" s="9"/>
      <c r="T13" s="9"/>
      <c r="U13" s="9"/>
      <c r="V13" s="9"/>
    </row>
    <row r="14" spans="1:22" x14ac:dyDescent="0.3">
      <c r="A14" s="13"/>
      <c r="B14" s="7" t="s">
        <v>10</v>
      </c>
      <c r="C14" s="9"/>
      <c r="D14" s="9"/>
      <c r="E14" s="9"/>
      <c r="F14" s="9"/>
      <c r="G14" s="9"/>
      <c r="H14" s="9"/>
      <c r="I14" s="9"/>
      <c r="J14" s="9"/>
      <c r="K14" s="9">
        <v>181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x14ac:dyDescent="0.3">
      <c r="A15" s="11" t="s">
        <v>27</v>
      </c>
      <c r="B15" s="7" t="s">
        <v>11</v>
      </c>
      <c r="C15" s="9"/>
      <c r="D15" s="9"/>
      <c r="E15" s="9"/>
      <c r="F15" s="9"/>
      <c r="G15" s="9"/>
      <c r="H15" s="9"/>
      <c r="I15" s="9"/>
      <c r="J15" s="9"/>
      <c r="K15" s="9"/>
      <c r="L15" s="9">
        <v>27</v>
      </c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x14ac:dyDescent="0.3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x14ac:dyDescent="0.3">
      <c r="A17" s="11"/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x14ac:dyDescent="0.3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x14ac:dyDescent="0.3">
      <c r="A19" s="14"/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x14ac:dyDescent="0.3">
      <c r="A20" s="15" t="s">
        <v>28</v>
      </c>
      <c r="B20" s="16"/>
      <c r="C20" s="9">
        <v>100</v>
      </c>
      <c r="D20" s="9">
        <v>100</v>
      </c>
      <c r="E20" s="9">
        <v>36</v>
      </c>
      <c r="F20" s="9">
        <v>24</v>
      </c>
      <c r="G20" s="9">
        <v>2</v>
      </c>
      <c r="H20" s="9">
        <v>48</v>
      </c>
      <c r="I20" s="9">
        <v>69</v>
      </c>
      <c r="J20" s="9">
        <v>42</v>
      </c>
      <c r="K20" s="9">
        <v>181</v>
      </c>
      <c r="L20" s="9">
        <v>54</v>
      </c>
      <c r="M20" s="9">
        <v>5</v>
      </c>
      <c r="N20" s="9">
        <v>3</v>
      </c>
      <c r="O20" s="9">
        <v>15</v>
      </c>
      <c r="P20" s="9">
        <v>60</v>
      </c>
      <c r="Q20" s="9">
        <v>40</v>
      </c>
      <c r="R20" s="9">
        <v>81</v>
      </c>
      <c r="S20" s="9"/>
      <c r="T20" s="9"/>
      <c r="U20" s="9"/>
      <c r="V20" s="9"/>
    </row>
    <row r="21" spans="1:22" x14ac:dyDescent="0.3">
      <c r="A21" s="17" t="s">
        <v>29</v>
      </c>
      <c r="B21" s="18"/>
      <c r="C21" s="9">
        <v>3.3</v>
      </c>
      <c r="D21" s="9">
        <v>3.3</v>
      </c>
      <c r="E21" s="9">
        <v>1.2</v>
      </c>
      <c r="F21" s="9">
        <v>0.8</v>
      </c>
      <c r="G21" s="9">
        <v>7.0000000000000007E-2</v>
      </c>
      <c r="H21" s="9">
        <v>2</v>
      </c>
      <c r="I21" s="9">
        <v>2.2999999999999998</v>
      </c>
      <c r="J21" s="9">
        <v>1.4</v>
      </c>
      <c r="K21" s="9">
        <v>2</v>
      </c>
      <c r="L21" s="9">
        <v>3</v>
      </c>
      <c r="M21" s="9">
        <v>0.17</v>
      </c>
      <c r="N21" s="9">
        <v>0.1</v>
      </c>
      <c r="O21" s="9">
        <v>0.5</v>
      </c>
      <c r="P21" s="9">
        <v>2</v>
      </c>
      <c r="Q21" s="9">
        <v>6</v>
      </c>
      <c r="R21" s="9">
        <v>2.7</v>
      </c>
      <c r="S21" s="9"/>
      <c r="T21" s="9"/>
      <c r="U21" s="9"/>
      <c r="V21" s="9"/>
    </row>
    <row r="22" spans="1:22" x14ac:dyDescent="0.3">
      <c r="A22" s="15" t="s">
        <v>30</v>
      </c>
      <c r="B22" s="16"/>
      <c r="C22" s="9">
        <v>373</v>
      </c>
      <c r="D22" s="9">
        <v>0</v>
      </c>
      <c r="E22" s="9">
        <v>32</v>
      </c>
      <c r="F22" s="9">
        <v>0</v>
      </c>
      <c r="G22" s="9">
        <v>128</v>
      </c>
      <c r="H22" s="9">
        <v>49</v>
      </c>
      <c r="I22" s="9">
        <v>71</v>
      </c>
      <c r="J22" s="9">
        <v>84</v>
      </c>
      <c r="K22" s="9">
        <v>174</v>
      </c>
      <c r="L22" s="9">
        <v>34</v>
      </c>
      <c r="M22" s="9">
        <v>30</v>
      </c>
      <c r="N22" s="9">
        <v>141</v>
      </c>
      <c r="O22" s="9">
        <v>0</v>
      </c>
      <c r="P22" s="9">
        <v>0</v>
      </c>
      <c r="Q22" s="9">
        <v>76</v>
      </c>
      <c r="R22" s="9">
        <v>225</v>
      </c>
      <c r="S22" s="9"/>
      <c r="T22" s="9"/>
      <c r="U22" s="9"/>
      <c r="V22" s="9"/>
    </row>
    <row r="23" spans="1:22" x14ac:dyDescent="0.3">
      <c r="A23" s="15" t="s">
        <v>31</v>
      </c>
      <c r="B23" s="16"/>
      <c r="C23" s="19">
        <f>C22*C21</f>
        <v>1230.8999999999999</v>
      </c>
      <c r="D23" s="19">
        <f t="shared" ref="D23:U23" si="0">D22*D21</f>
        <v>0</v>
      </c>
      <c r="E23" s="19">
        <f t="shared" si="0"/>
        <v>38.4</v>
      </c>
      <c r="F23" s="19">
        <f t="shared" si="0"/>
        <v>0</v>
      </c>
      <c r="G23" s="19">
        <v>35.840000000000003</v>
      </c>
      <c r="H23" s="19">
        <f t="shared" si="0"/>
        <v>98</v>
      </c>
      <c r="I23" s="19">
        <f t="shared" si="0"/>
        <v>163.29999999999998</v>
      </c>
      <c r="J23" s="19">
        <v>147</v>
      </c>
      <c r="K23" s="19">
        <f t="shared" si="0"/>
        <v>348</v>
      </c>
      <c r="L23" s="19">
        <f t="shared" si="0"/>
        <v>102</v>
      </c>
      <c r="M23" s="19">
        <f t="shared" si="0"/>
        <v>5.1000000000000005</v>
      </c>
      <c r="N23" s="19">
        <v>28.2</v>
      </c>
      <c r="O23" s="19">
        <f t="shared" si="0"/>
        <v>0</v>
      </c>
      <c r="P23" s="19">
        <f t="shared" si="0"/>
        <v>0</v>
      </c>
      <c r="Q23" s="19">
        <f t="shared" si="0"/>
        <v>456</v>
      </c>
      <c r="R23" s="19">
        <f t="shared" si="0"/>
        <v>607.5</v>
      </c>
      <c r="S23" s="19">
        <f t="shared" si="0"/>
        <v>0</v>
      </c>
      <c r="T23" s="19">
        <f t="shared" si="0"/>
        <v>0</v>
      </c>
      <c r="U23" s="19">
        <f t="shared" si="0"/>
        <v>0</v>
      </c>
      <c r="V23" s="19">
        <f>SUM(C23:U23)</f>
        <v>3260.2399999999993</v>
      </c>
    </row>
    <row r="24" spans="1:22" x14ac:dyDescent="0.3">
      <c r="A24" s="20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5">
        <v>33</v>
      </c>
    </row>
    <row r="25" spans="1:22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>
        <f>V23/V24</f>
        <v>98.795151515151488</v>
      </c>
    </row>
    <row r="26" spans="1:22" x14ac:dyDescent="0.3">
      <c r="A26" s="21"/>
      <c r="B26" s="21" t="s">
        <v>32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5"/>
    </row>
    <row r="27" spans="1:22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5"/>
    </row>
    <row r="28" spans="1:22" x14ac:dyDescent="0.3">
      <c r="A28" s="21"/>
      <c r="B28" s="21" t="s">
        <v>33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5"/>
    </row>
  </sheetData>
  <mergeCells count="7">
    <mergeCell ref="A21:B21"/>
    <mergeCell ref="A1:B3"/>
    <mergeCell ref="C1:U1"/>
    <mergeCell ref="C3:U3"/>
    <mergeCell ref="A4:A8"/>
    <mergeCell ref="A9:A14"/>
    <mergeCell ref="A15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0" sqref="L10"/>
    </sheetView>
  </sheetViews>
  <sheetFormatPr defaultRowHeight="14.4" x14ac:dyDescent="0.3"/>
  <sheetData>
    <row r="1" spans="1:10" x14ac:dyDescent="0.3">
      <c r="A1" s="25" t="s">
        <v>47</v>
      </c>
      <c r="B1" s="26" t="s">
        <v>48</v>
      </c>
      <c r="C1" s="27"/>
      <c r="D1" s="28"/>
      <c r="E1" s="25" t="s">
        <v>49</v>
      </c>
      <c r="F1" s="29" t="s">
        <v>50</v>
      </c>
      <c r="G1" s="25"/>
      <c r="H1" s="25"/>
      <c r="I1" s="25" t="s">
        <v>51</v>
      </c>
      <c r="J1" s="30">
        <v>44956</v>
      </c>
    </row>
    <row r="2" spans="1:10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3">
      <c r="A3" s="31" t="s">
        <v>52</v>
      </c>
      <c r="B3" s="31" t="s">
        <v>53</v>
      </c>
      <c r="C3" s="31" t="s">
        <v>54</v>
      </c>
      <c r="D3" s="31" t="s">
        <v>55</v>
      </c>
      <c r="E3" s="31" t="s">
        <v>56</v>
      </c>
      <c r="F3" s="31" t="s">
        <v>57</v>
      </c>
      <c r="G3" s="31" t="s">
        <v>58</v>
      </c>
      <c r="H3" s="31" t="s">
        <v>59</v>
      </c>
      <c r="I3" s="31" t="s">
        <v>60</v>
      </c>
      <c r="J3" s="31" t="s">
        <v>61</v>
      </c>
    </row>
    <row r="4" spans="1:10" ht="28.8" x14ac:dyDescent="0.3">
      <c r="A4" s="32" t="s">
        <v>19</v>
      </c>
      <c r="B4" s="32" t="s">
        <v>62</v>
      </c>
      <c r="C4" s="33">
        <v>411</v>
      </c>
      <c r="D4" s="34" t="s">
        <v>75</v>
      </c>
      <c r="E4" s="35">
        <v>90</v>
      </c>
      <c r="F4" s="36">
        <v>7.93</v>
      </c>
      <c r="G4" s="36">
        <v>295.95999999999998</v>
      </c>
      <c r="H4" s="36">
        <v>7.35</v>
      </c>
      <c r="I4" s="36">
        <v>11.7</v>
      </c>
      <c r="J4" s="36">
        <v>40.08</v>
      </c>
    </row>
    <row r="5" spans="1:10" ht="28.8" x14ac:dyDescent="0.3">
      <c r="A5" s="32"/>
      <c r="B5" s="32" t="s">
        <v>63</v>
      </c>
      <c r="C5" s="33">
        <v>1008</v>
      </c>
      <c r="D5" s="34" t="s">
        <v>21</v>
      </c>
      <c r="E5" s="35">
        <v>200</v>
      </c>
      <c r="F5" s="36">
        <v>1.08</v>
      </c>
      <c r="G5" s="36">
        <v>61.26</v>
      </c>
      <c r="H5" s="36">
        <v>0.2</v>
      </c>
      <c r="I5" s="36">
        <v>5.0999999999999997E-2</v>
      </c>
      <c r="J5" s="47">
        <v>15.01</v>
      </c>
    </row>
    <row r="6" spans="1:10" ht="15" thickBot="1" x14ac:dyDescent="0.35">
      <c r="A6" s="32"/>
      <c r="B6" s="32" t="s">
        <v>11</v>
      </c>
      <c r="C6" s="33"/>
      <c r="D6" s="34" t="s">
        <v>11</v>
      </c>
      <c r="E6" s="35">
        <v>27</v>
      </c>
      <c r="F6" s="36">
        <v>1.54</v>
      </c>
      <c r="G6" s="36">
        <v>63.45</v>
      </c>
      <c r="H6" s="36">
        <v>2.13</v>
      </c>
      <c r="I6" s="36">
        <v>0.27</v>
      </c>
      <c r="J6" s="36">
        <v>13.02</v>
      </c>
    </row>
    <row r="7" spans="1:10" x14ac:dyDescent="0.3">
      <c r="A7" s="32"/>
      <c r="B7" s="33" t="s">
        <v>64</v>
      </c>
      <c r="C7" s="42"/>
      <c r="D7" s="38"/>
      <c r="E7" s="39"/>
      <c r="F7" s="40"/>
      <c r="G7" s="45"/>
      <c r="H7" s="45"/>
      <c r="I7" s="45"/>
      <c r="J7" s="46"/>
    </row>
    <row r="8" spans="1:10" x14ac:dyDescent="0.3">
      <c r="A8" s="32"/>
      <c r="B8" s="33"/>
      <c r="C8" s="33"/>
      <c r="D8" s="34"/>
      <c r="E8" s="35"/>
      <c r="F8" s="36"/>
      <c r="G8" s="36"/>
      <c r="H8" s="36"/>
      <c r="I8" s="36"/>
      <c r="J8" s="36"/>
    </row>
    <row r="9" spans="1:10" x14ac:dyDescent="0.3">
      <c r="A9" s="32"/>
      <c r="B9" s="33" t="s">
        <v>64</v>
      </c>
      <c r="C9" s="37"/>
      <c r="D9" s="38"/>
      <c r="E9" s="39"/>
      <c r="F9" s="40"/>
      <c r="G9" s="40"/>
      <c r="H9" s="40"/>
      <c r="I9" s="40"/>
      <c r="J9" s="40"/>
    </row>
    <row r="10" spans="1:10" ht="28.8" x14ac:dyDescent="0.3">
      <c r="A10" s="32"/>
      <c r="B10" s="33" t="s">
        <v>76</v>
      </c>
      <c r="C10" s="33"/>
      <c r="D10" s="34" t="s">
        <v>17</v>
      </c>
      <c r="E10" s="35">
        <v>81</v>
      </c>
      <c r="F10" s="36">
        <v>18.41</v>
      </c>
      <c r="G10" s="36">
        <v>30.78</v>
      </c>
      <c r="H10" s="36">
        <v>0.64</v>
      </c>
      <c r="I10" s="36">
        <v>0.16</v>
      </c>
      <c r="J10" s="36">
        <v>6.07</v>
      </c>
    </row>
    <row r="11" spans="1:10" x14ac:dyDescent="0.3">
      <c r="A11" s="32"/>
      <c r="B11" s="33"/>
      <c r="C11" s="33"/>
      <c r="D11" s="34"/>
      <c r="E11" s="35"/>
      <c r="F11" s="36"/>
      <c r="G11" s="36"/>
      <c r="H11" s="36"/>
      <c r="I11" s="36"/>
      <c r="J11" s="36"/>
    </row>
    <row r="12" spans="1:10" x14ac:dyDescent="0.3">
      <c r="A12" s="32"/>
      <c r="B12" s="48" t="s">
        <v>66</v>
      </c>
      <c r="C12" s="48"/>
      <c r="D12" s="49"/>
      <c r="E12" s="50">
        <f t="shared" ref="E12:J12" si="0">SUM(E4:E11)</f>
        <v>398</v>
      </c>
      <c r="F12" s="51">
        <f t="shared" si="0"/>
        <v>28.96</v>
      </c>
      <c r="G12" s="51">
        <f t="shared" si="0"/>
        <v>451.44999999999993</v>
      </c>
      <c r="H12" s="51">
        <f t="shared" si="0"/>
        <v>10.32</v>
      </c>
      <c r="I12" s="51">
        <f t="shared" si="0"/>
        <v>12.180999999999999</v>
      </c>
      <c r="J12" s="51">
        <f t="shared" si="0"/>
        <v>74.180000000000007</v>
      </c>
    </row>
    <row r="13" spans="1:10" ht="43.2" x14ac:dyDescent="0.3">
      <c r="A13" s="32" t="s">
        <v>67</v>
      </c>
      <c r="B13" s="32" t="s">
        <v>64</v>
      </c>
      <c r="C13" s="33">
        <v>51</v>
      </c>
      <c r="D13" s="34" t="s">
        <v>77</v>
      </c>
      <c r="E13" s="35">
        <v>60</v>
      </c>
      <c r="F13" s="36">
        <v>13.98</v>
      </c>
      <c r="G13" s="36">
        <v>73.2</v>
      </c>
      <c r="H13" s="36">
        <v>0.72</v>
      </c>
      <c r="I13" s="36">
        <v>7.12</v>
      </c>
      <c r="J13" s="36">
        <v>1.51</v>
      </c>
    </row>
    <row r="14" spans="1:10" x14ac:dyDescent="0.3">
      <c r="A14" s="32"/>
      <c r="B14" s="32" t="s">
        <v>68</v>
      </c>
      <c r="C14" s="33">
        <v>176</v>
      </c>
      <c r="D14" s="52" t="s">
        <v>23</v>
      </c>
      <c r="E14" s="35">
        <v>200</v>
      </c>
      <c r="F14" s="36">
        <v>19.989999999999998</v>
      </c>
      <c r="G14" s="36">
        <v>151.26</v>
      </c>
      <c r="H14" s="36">
        <v>3.73</v>
      </c>
      <c r="I14" s="36">
        <v>5.44</v>
      </c>
      <c r="J14" s="47">
        <v>21.47</v>
      </c>
    </row>
    <row r="15" spans="1:10" ht="43.2" x14ac:dyDescent="0.3">
      <c r="A15" s="32"/>
      <c r="B15" s="32" t="s">
        <v>69</v>
      </c>
      <c r="C15" s="33">
        <v>632</v>
      </c>
      <c r="D15" s="34" t="s">
        <v>70</v>
      </c>
      <c r="E15" s="35">
        <v>90</v>
      </c>
      <c r="F15" s="36">
        <v>18.98</v>
      </c>
      <c r="G15" s="36">
        <v>217.15</v>
      </c>
      <c r="H15" s="36">
        <v>13.7</v>
      </c>
      <c r="I15" s="36">
        <v>16.25</v>
      </c>
      <c r="J15" s="36">
        <v>3.87</v>
      </c>
    </row>
    <row r="16" spans="1:10" ht="72" x14ac:dyDescent="0.3">
      <c r="A16" s="32"/>
      <c r="B16" s="32" t="s">
        <v>71</v>
      </c>
      <c r="C16" s="33" t="s">
        <v>78</v>
      </c>
      <c r="D16" s="34" t="s">
        <v>79</v>
      </c>
      <c r="E16" s="35">
        <v>150</v>
      </c>
      <c r="F16" s="36">
        <v>4.8099999999999996</v>
      </c>
      <c r="G16" s="36">
        <v>161.94999999999999</v>
      </c>
      <c r="H16" s="36">
        <v>4.79</v>
      </c>
      <c r="I16" s="36">
        <v>6.24</v>
      </c>
      <c r="J16" s="47">
        <v>21.7</v>
      </c>
    </row>
    <row r="17" spans="1:10" x14ac:dyDescent="0.3">
      <c r="A17" s="32"/>
      <c r="B17" s="32" t="s">
        <v>72</v>
      </c>
      <c r="C17" s="33"/>
      <c r="D17" s="34" t="s">
        <v>10</v>
      </c>
      <c r="E17" s="35">
        <v>181</v>
      </c>
      <c r="F17" s="36">
        <v>10.54</v>
      </c>
      <c r="G17" s="36">
        <v>82.8</v>
      </c>
      <c r="H17" s="36">
        <v>0.9</v>
      </c>
      <c r="I17" s="36">
        <v>0.18</v>
      </c>
      <c r="J17" s="36">
        <v>18.18</v>
      </c>
    </row>
    <row r="18" spans="1:10" x14ac:dyDescent="0.3">
      <c r="A18" s="32"/>
      <c r="B18" s="32" t="s">
        <v>73</v>
      </c>
      <c r="C18" s="33"/>
      <c r="D18" s="34" t="s">
        <v>11</v>
      </c>
      <c r="E18" s="35">
        <v>27</v>
      </c>
      <c r="F18" s="36">
        <v>1.54</v>
      </c>
      <c r="G18" s="36">
        <v>63.45</v>
      </c>
      <c r="H18" s="36">
        <v>2.13</v>
      </c>
      <c r="I18" s="36">
        <v>0.27</v>
      </c>
      <c r="J18" s="36">
        <v>13.02</v>
      </c>
    </row>
    <row r="19" spans="1:10" x14ac:dyDescent="0.3">
      <c r="A19" s="32"/>
      <c r="B19" s="48" t="s">
        <v>66</v>
      </c>
      <c r="C19" s="48"/>
      <c r="D19" s="49"/>
      <c r="E19" s="50">
        <f t="shared" ref="E19:J19" si="1">SUM(E13:E18)</f>
        <v>708</v>
      </c>
      <c r="F19" s="51">
        <f t="shared" si="1"/>
        <v>69.840000000000018</v>
      </c>
      <c r="G19" s="51">
        <f t="shared" si="1"/>
        <v>749.81</v>
      </c>
      <c r="H19" s="51">
        <f t="shared" si="1"/>
        <v>25.969999999999995</v>
      </c>
      <c r="I19" s="51">
        <f t="shared" si="1"/>
        <v>35.500000000000007</v>
      </c>
      <c r="J19" s="51">
        <f t="shared" si="1"/>
        <v>79.749999999999986</v>
      </c>
    </row>
    <row r="20" spans="1:10" x14ac:dyDescent="0.3">
      <c r="A20" s="32"/>
      <c r="B20" s="48" t="s">
        <v>74</v>
      </c>
      <c r="C20" s="33"/>
      <c r="D20" s="34"/>
      <c r="E20" s="35"/>
      <c r="F20" s="51">
        <f>F12+F19</f>
        <v>98.800000000000011</v>
      </c>
      <c r="G20" s="51">
        <f>G12+G19</f>
        <v>1201.2599999999998</v>
      </c>
      <c r="H20" s="36"/>
      <c r="I20" s="36"/>
      <c r="J20" s="36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sqref="A1:U27"/>
    </sheetView>
  </sheetViews>
  <sheetFormatPr defaultRowHeight="14.4" x14ac:dyDescent="0.3"/>
  <sheetData>
    <row r="1" spans="1:20" x14ac:dyDescent="0.3">
      <c r="A1" s="1" t="s">
        <v>34</v>
      </c>
      <c r="B1" s="2"/>
      <c r="C1" s="3" t="s">
        <v>1</v>
      </c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48.6" x14ac:dyDescent="0.3">
      <c r="A2" s="2"/>
      <c r="B2" s="2"/>
      <c r="C2" s="23" t="s">
        <v>2</v>
      </c>
      <c r="D2" s="6" t="s">
        <v>3</v>
      </c>
      <c r="E2" s="6" t="s">
        <v>4</v>
      </c>
      <c r="F2" s="6" t="s">
        <v>5</v>
      </c>
      <c r="G2" s="6" t="s">
        <v>12</v>
      </c>
      <c r="H2" s="6" t="s">
        <v>35</v>
      </c>
      <c r="I2" s="6" t="s">
        <v>36</v>
      </c>
      <c r="J2" s="6" t="s">
        <v>37</v>
      </c>
      <c r="K2" s="6" t="s">
        <v>38</v>
      </c>
      <c r="L2" s="6" t="s">
        <v>10</v>
      </c>
      <c r="M2" s="6" t="s">
        <v>39</v>
      </c>
      <c r="N2" s="6" t="s">
        <v>15</v>
      </c>
      <c r="O2" s="6" t="s">
        <v>14</v>
      </c>
      <c r="P2" s="6" t="s">
        <v>6</v>
      </c>
      <c r="Q2" s="6" t="s">
        <v>11</v>
      </c>
      <c r="R2" s="6"/>
      <c r="S2" s="6"/>
      <c r="T2" s="6"/>
    </row>
    <row r="3" spans="1:20" x14ac:dyDescent="0.3">
      <c r="A3" s="2"/>
      <c r="B3" s="2"/>
      <c r="C3" s="3" t="s">
        <v>18</v>
      </c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4"/>
    </row>
    <row r="4" spans="1:20" x14ac:dyDescent="0.3">
      <c r="A4" s="8" t="s">
        <v>19</v>
      </c>
      <c r="B4" s="9" t="s">
        <v>40</v>
      </c>
      <c r="C4" s="10"/>
      <c r="D4" s="9"/>
      <c r="E4" s="9">
        <v>10</v>
      </c>
      <c r="F4" s="9"/>
      <c r="G4" s="9">
        <v>1</v>
      </c>
      <c r="H4" s="9">
        <v>63</v>
      </c>
      <c r="I4" s="9"/>
      <c r="J4" s="9"/>
      <c r="K4" s="9">
        <v>60</v>
      </c>
      <c r="L4" s="9"/>
      <c r="M4" s="9"/>
      <c r="N4" s="9"/>
      <c r="O4" s="9"/>
      <c r="P4" s="9"/>
      <c r="Q4" s="9"/>
      <c r="R4" s="9"/>
      <c r="S4" s="9"/>
      <c r="T4" s="9"/>
    </row>
    <row r="5" spans="1:20" x14ac:dyDescent="0.3">
      <c r="A5" s="11"/>
      <c r="B5" s="7" t="s">
        <v>41</v>
      </c>
      <c r="C5" s="9"/>
      <c r="D5" s="9"/>
      <c r="E5" s="9"/>
      <c r="F5" s="9"/>
      <c r="G5" s="9"/>
      <c r="H5" s="9"/>
      <c r="I5" s="9">
        <v>9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3">
      <c r="A6" s="11"/>
      <c r="B6" s="9" t="s">
        <v>11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>
        <v>27</v>
      </c>
      <c r="R6" s="9"/>
      <c r="S6" s="9"/>
      <c r="T6" s="9"/>
    </row>
    <row r="7" spans="1:20" x14ac:dyDescent="0.3">
      <c r="A7" s="11"/>
      <c r="B7" s="9" t="s">
        <v>37</v>
      </c>
      <c r="C7" s="9"/>
      <c r="D7" s="9"/>
      <c r="E7" s="9"/>
      <c r="F7" s="9"/>
      <c r="G7" s="9"/>
      <c r="H7" s="9"/>
      <c r="I7" s="9"/>
      <c r="J7" s="9">
        <v>16</v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3">
      <c r="A8" s="11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3">
      <c r="A9" s="8" t="s">
        <v>22</v>
      </c>
      <c r="B9" s="7" t="s">
        <v>42</v>
      </c>
      <c r="C9" s="9">
        <v>50</v>
      </c>
      <c r="D9" s="9">
        <v>100</v>
      </c>
      <c r="E9" s="9">
        <v>8</v>
      </c>
      <c r="F9" s="9"/>
      <c r="G9" s="9">
        <v>1</v>
      </c>
      <c r="H9" s="9"/>
      <c r="I9" s="9"/>
      <c r="J9" s="9"/>
      <c r="K9" s="9"/>
      <c r="L9" s="9"/>
      <c r="M9" s="9">
        <v>15</v>
      </c>
      <c r="N9" s="9"/>
      <c r="O9" s="9"/>
      <c r="P9" s="9"/>
      <c r="Q9" s="9"/>
      <c r="R9" s="9"/>
      <c r="S9" s="9"/>
      <c r="T9" s="9"/>
    </row>
    <row r="10" spans="1:20" x14ac:dyDescent="0.3">
      <c r="A10" s="11"/>
      <c r="B10" s="7" t="s">
        <v>25</v>
      </c>
      <c r="C10" s="9">
        <v>50</v>
      </c>
      <c r="D10" s="9"/>
      <c r="E10" s="9">
        <v>8</v>
      </c>
      <c r="F10" s="9"/>
      <c r="G10" s="9">
        <v>1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3">
      <c r="A11" s="11"/>
      <c r="B11" s="7" t="s">
        <v>43</v>
      </c>
      <c r="C11" s="9"/>
      <c r="D11" s="9"/>
      <c r="E11" s="12">
        <v>15</v>
      </c>
      <c r="F11" s="9">
        <v>15</v>
      </c>
      <c r="G11" s="9">
        <v>2</v>
      </c>
      <c r="H11" s="9"/>
      <c r="I11" s="9"/>
      <c r="J11" s="9"/>
      <c r="K11" s="9"/>
      <c r="L11" s="9"/>
      <c r="M11" s="9"/>
      <c r="N11" s="9">
        <v>180</v>
      </c>
      <c r="O11" s="9"/>
      <c r="P11" s="9"/>
      <c r="Q11" s="9"/>
      <c r="R11" s="9"/>
      <c r="S11" s="9"/>
      <c r="T11" s="9"/>
    </row>
    <row r="12" spans="1:20" x14ac:dyDescent="0.3">
      <c r="A12" s="11"/>
      <c r="B12" s="7" t="s">
        <v>44</v>
      </c>
      <c r="C12" s="9"/>
      <c r="D12" s="9">
        <v>18</v>
      </c>
      <c r="E12" s="9">
        <v>10</v>
      </c>
      <c r="F12" s="9">
        <v>6</v>
      </c>
      <c r="G12" s="9">
        <v>1</v>
      </c>
      <c r="H12" s="9"/>
      <c r="I12" s="9"/>
      <c r="J12" s="9"/>
      <c r="K12" s="9"/>
      <c r="L12" s="9"/>
      <c r="M12" s="9"/>
      <c r="N12" s="9">
        <v>16</v>
      </c>
      <c r="O12" s="9">
        <v>12</v>
      </c>
      <c r="P12" s="9"/>
      <c r="Q12" s="9"/>
      <c r="R12" s="9"/>
      <c r="S12" s="9"/>
      <c r="T12" s="9"/>
    </row>
    <row r="13" spans="1:20" x14ac:dyDescent="0.3">
      <c r="A13" s="11"/>
      <c r="B13" s="7" t="s">
        <v>10</v>
      </c>
      <c r="C13" s="9"/>
      <c r="D13" s="9"/>
      <c r="E13" s="9"/>
      <c r="F13" s="9"/>
      <c r="G13" s="9"/>
      <c r="H13" s="9"/>
      <c r="I13" s="9"/>
      <c r="J13" s="9"/>
      <c r="K13" s="9"/>
      <c r="L13" s="9">
        <v>181</v>
      </c>
      <c r="M13" s="9"/>
      <c r="N13" s="9"/>
      <c r="O13" s="9"/>
      <c r="P13" s="9">
        <v>2</v>
      </c>
      <c r="Q13" s="9"/>
      <c r="R13" s="9"/>
      <c r="S13" s="9"/>
      <c r="T13" s="9"/>
    </row>
    <row r="14" spans="1:20" x14ac:dyDescent="0.3">
      <c r="A14" s="11"/>
      <c r="B14" s="7" t="s">
        <v>11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>
        <v>27</v>
      </c>
      <c r="R14" s="9"/>
      <c r="S14" s="9"/>
      <c r="T14" s="9"/>
    </row>
    <row r="15" spans="1:20" x14ac:dyDescent="0.3">
      <c r="A15" s="13"/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3">
      <c r="A16" s="11"/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3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3">
      <c r="A18" s="14"/>
      <c r="B18" s="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3">
      <c r="A19" s="15" t="s">
        <v>28</v>
      </c>
      <c r="B19" s="16"/>
      <c r="C19" s="9">
        <v>100</v>
      </c>
      <c r="D19" s="9">
        <v>118</v>
      </c>
      <c r="E19" s="9">
        <v>51</v>
      </c>
      <c r="F19" s="9">
        <v>21</v>
      </c>
      <c r="G19" s="9">
        <v>6</v>
      </c>
      <c r="H19" s="9">
        <v>63</v>
      </c>
      <c r="I19" s="9">
        <v>9</v>
      </c>
      <c r="J19" s="9">
        <v>16</v>
      </c>
      <c r="K19" s="9">
        <v>60</v>
      </c>
      <c r="L19" s="9">
        <v>181</v>
      </c>
      <c r="M19" s="9">
        <v>15</v>
      </c>
      <c r="N19" s="9">
        <v>196</v>
      </c>
      <c r="O19" s="9">
        <v>12</v>
      </c>
      <c r="P19" s="9">
        <v>2</v>
      </c>
      <c r="Q19" s="9">
        <v>54</v>
      </c>
      <c r="R19" s="9"/>
      <c r="S19" s="9"/>
      <c r="T19" s="9"/>
    </row>
    <row r="20" spans="1:20" x14ac:dyDescent="0.3">
      <c r="A20" s="17" t="s">
        <v>29</v>
      </c>
      <c r="B20" s="18"/>
      <c r="C20" s="9">
        <v>3.3</v>
      </c>
      <c r="D20" s="9">
        <v>3.9</v>
      </c>
      <c r="E20" s="9">
        <v>1.7</v>
      </c>
      <c r="F20" s="9">
        <v>0.7</v>
      </c>
      <c r="G20" s="9">
        <v>0.2</v>
      </c>
      <c r="H20" s="9">
        <v>2.1</v>
      </c>
      <c r="I20" s="9">
        <v>0.3</v>
      </c>
      <c r="J20" s="9">
        <v>3</v>
      </c>
      <c r="K20" s="9">
        <v>2</v>
      </c>
      <c r="L20" s="9">
        <v>2</v>
      </c>
      <c r="M20" s="9">
        <v>0.5</v>
      </c>
      <c r="N20" s="9">
        <v>6.5</v>
      </c>
      <c r="O20" s="9">
        <v>0.4</v>
      </c>
      <c r="P20" s="9">
        <v>7.0000000000000007E-2</v>
      </c>
      <c r="Q20" s="9">
        <v>3</v>
      </c>
      <c r="R20" s="9"/>
      <c r="S20" s="9"/>
      <c r="T20" s="9"/>
    </row>
    <row r="21" spans="1:20" x14ac:dyDescent="0.3">
      <c r="A21" s="15" t="s">
        <v>30</v>
      </c>
      <c r="B21" s="16"/>
      <c r="C21" s="9">
        <v>373</v>
      </c>
      <c r="D21" s="9">
        <v>0</v>
      </c>
      <c r="E21" s="9">
        <v>32</v>
      </c>
      <c r="F21" s="9">
        <v>0</v>
      </c>
      <c r="G21" s="9">
        <v>30</v>
      </c>
      <c r="H21" s="9">
        <v>47</v>
      </c>
      <c r="I21" s="9">
        <v>590</v>
      </c>
      <c r="J21" s="9">
        <v>61</v>
      </c>
      <c r="K21" s="9">
        <v>376</v>
      </c>
      <c r="L21" s="9">
        <v>174</v>
      </c>
      <c r="M21" s="9">
        <v>48</v>
      </c>
      <c r="N21" s="9">
        <v>0</v>
      </c>
      <c r="O21" s="9">
        <v>0</v>
      </c>
      <c r="P21" s="9">
        <v>128</v>
      </c>
      <c r="Q21" s="9">
        <v>34</v>
      </c>
      <c r="R21" s="9"/>
      <c r="S21" s="9"/>
      <c r="T21" s="9"/>
    </row>
    <row r="22" spans="1:20" x14ac:dyDescent="0.3">
      <c r="A22" s="15" t="s">
        <v>45</v>
      </c>
      <c r="B22" s="16"/>
      <c r="C22" s="19">
        <f t="shared" ref="C22:S22" si="0">C21*C20</f>
        <v>1230.8999999999999</v>
      </c>
      <c r="D22" s="19">
        <f t="shared" si="0"/>
        <v>0</v>
      </c>
      <c r="E22" s="19">
        <f t="shared" si="0"/>
        <v>54.4</v>
      </c>
      <c r="F22" s="19">
        <f t="shared" si="0"/>
        <v>0</v>
      </c>
      <c r="G22" s="19">
        <f t="shared" si="0"/>
        <v>6</v>
      </c>
      <c r="H22" s="19">
        <v>109.67</v>
      </c>
      <c r="I22" s="19">
        <f t="shared" si="0"/>
        <v>177</v>
      </c>
      <c r="J22" s="19">
        <f t="shared" si="0"/>
        <v>183</v>
      </c>
      <c r="K22" s="19">
        <f t="shared" si="0"/>
        <v>752</v>
      </c>
      <c r="L22" s="19">
        <f t="shared" si="0"/>
        <v>348</v>
      </c>
      <c r="M22" s="19">
        <f t="shared" si="0"/>
        <v>24</v>
      </c>
      <c r="N22" s="19">
        <f t="shared" si="0"/>
        <v>0</v>
      </c>
      <c r="O22" s="19">
        <f t="shared" si="0"/>
        <v>0</v>
      </c>
      <c r="P22" s="19">
        <v>35.840000000000003</v>
      </c>
      <c r="Q22" s="19">
        <f t="shared" si="0"/>
        <v>102</v>
      </c>
      <c r="R22" s="19">
        <f t="shared" si="0"/>
        <v>0</v>
      </c>
      <c r="S22" s="19">
        <f t="shared" si="0"/>
        <v>0</v>
      </c>
      <c r="T22" s="19">
        <f>SUM(C22:S22)</f>
        <v>3022.8100000000004</v>
      </c>
    </row>
    <row r="23" spans="1:20" x14ac:dyDescent="0.3">
      <c r="A23" s="20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5">
        <v>33</v>
      </c>
    </row>
    <row r="24" spans="1:20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2">
        <f>T22/T23</f>
        <v>91.600303030303039</v>
      </c>
    </row>
    <row r="25" spans="1:20" x14ac:dyDescent="0.3">
      <c r="A25" s="21"/>
      <c r="B25" s="21" t="s">
        <v>46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5"/>
    </row>
    <row r="26" spans="1:20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"/>
    </row>
    <row r="27" spans="1:20" x14ac:dyDescent="0.3">
      <c r="A27" s="21"/>
      <c r="B27" s="21" t="s">
        <v>33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"/>
    </row>
  </sheetData>
  <mergeCells count="7">
    <mergeCell ref="A20:B20"/>
    <mergeCell ref="A1:B3"/>
    <mergeCell ref="C1:S1"/>
    <mergeCell ref="C3:S3"/>
    <mergeCell ref="A4:A8"/>
    <mergeCell ref="A9:A15"/>
    <mergeCell ref="A16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11" sqref="J11"/>
    </sheetView>
  </sheetViews>
  <sheetFormatPr defaultRowHeight="14.4" x14ac:dyDescent="0.3"/>
  <cols>
    <col min="10" max="10" width="10.33203125" customWidth="1"/>
  </cols>
  <sheetData>
    <row r="1" spans="1:10" x14ac:dyDescent="0.3">
      <c r="A1" s="25" t="s">
        <v>47</v>
      </c>
      <c r="B1" s="26" t="s">
        <v>48</v>
      </c>
      <c r="C1" s="27"/>
      <c r="D1" s="28"/>
      <c r="E1" s="25" t="s">
        <v>49</v>
      </c>
      <c r="F1" s="29" t="s">
        <v>50</v>
      </c>
      <c r="G1" s="25"/>
      <c r="H1" s="25"/>
      <c r="I1" s="25" t="s">
        <v>51</v>
      </c>
      <c r="J1" s="30">
        <v>44957</v>
      </c>
    </row>
    <row r="2" spans="1:10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3">
      <c r="A3" s="31" t="s">
        <v>52</v>
      </c>
      <c r="B3" s="31" t="s">
        <v>53</v>
      </c>
      <c r="C3" s="31" t="s">
        <v>54</v>
      </c>
      <c r="D3" s="31" t="s">
        <v>55</v>
      </c>
      <c r="E3" s="31" t="s">
        <v>56</v>
      </c>
      <c r="F3" s="31" t="s">
        <v>57</v>
      </c>
      <c r="G3" s="31" t="s">
        <v>58</v>
      </c>
      <c r="H3" s="31" t="s">
        <v>59</v>
      </c>
      <c r="I3" s="31" t="s">
        <v>60</v>
      </c>
      <c r="J3" s="31" t="s">
        <v>61</v>
      </c>
    </row>
    <row r="4" spans="1:10" ht="28.8" x14ac:dyDescent="0.3">
      <c r="A4" s="32" t="s">
        <v>19</v>
      </c>
      <c r="B4" s="32" t="s">
        <v>62</v>
      </c>
      <c r="C4" s="33">
        <v>706</v>
      </c>
      <c r="D4" s="34" t="s">
        <v>40</v>
      </c>
      <c r="E4" s="35">
        <v>200</v>
      </c>
      <c r="F4" s="36">
        <v>26.44</v>
      </c>
      <c r="G4" s="36">
        <v>312.8</v>
      </c>
      <c r="H4" s="36">
        <v>18.32</v>
      </c>
      <c r="I4" s="36">
        <v>12.26</v>
      </c>
      <c r="J4" s="36">
        <v>23.01</v>
      </c>
    </row>
    <row r="5" spans="1:10" x14ac:dyDescent="0.3">
      <c r="A5" s="32"/>
      <c r="B5" s="32" t="s">
        <v>63</v>
      </c>
      <c r="C5" s="33">
        <v>948</v>
      </c>
      <c r="D5" s="34" t="s">
        <v>37</v>
      </c>
      <c r="E5" s="35">
        <v>200</v>
      </c>
      <c r="F5" s="36">
        <v>5.54</v>
      </c>
      <c r="G5" s="36">
        <v>47.79</v>
      </c>
      <c r="H5" s="36">
        <v>0</v>
      </c>
      <c r="I5" s="36">
        <v>0</v>
      </c>
      <c r="J5" s="36">
        <v>12.08</v>
      </c>
    </row>
    <row r="6" spans="1:10" x14ac:dyDescent="0.3">
      <c r="A6" s="32"/>
      <c r="B6" s="32" t="s">
        <v>11</v>
      </c>
      <c r="C6" s="33"/>
      <c r="D6" s="34" t="s">
        <v>11</v>
      </c>
      <c r="E6" s="35">
        <v>27</v>
      </c>
      <c r="F6" s="36">
        <v>1.54</v>
      </c>
      <c r="G6" s="36">
        <v>63.45</v>
      </c>
      <c r="H6" s="36">
        <v>2.13</v>
      </c>
      <c r="I6" s="36">
        <v>0.27</v>
      </c>
      <c r="J6" s="36">
        <v>13.02</v>
      </c>
    </row>
    <row r="7" spans="1:10" x14ac:dyDescent="0.3">
      <c r="A7" s="32"/>
      <c r="B7" s="33" t="s">
        <v>64</v>
      </c>
      <c r="C7" s="37" t="s">
        <v>65</v>
      </c>
      <c r="D7" s="38" t="s">
        <v>36</v>
      </c>
      <c r="E7" s="39">
        <v>9</v>
      </c>
      <c r="F7" s="40">
        <v>5.36</v>
      </c>
      <c r="G7" s="40">
        <v>37.5</v>
      </c>
      <c r="H7" s="40">
        <v>2.37</v>
      </c>
      <c r="I7" s="40">
        <v>3.04</v>
      </c>
      <c r="J7" s="40">
        <v>0</v>
      </c>
    </row>
    <row r="8" spans="1:10" x14ac:dyDescent="0.3">
      <c r="A8" s="32"/>
      <c r="B8" s="32"/>
      <c r="C8" s="33"/>
      <c r="D8" s="34"/>
      <c r="E8" s="35"/>
      <c r="F8" s="36"/>
      <c r="G8" s="36"/>
      <c r="H8" s="36"/>
      <c r="I8" s="36"/>
      <c r="J8" s="36"/>
    </row>
    <row r="9" spans="1:10" ht="15" thickBot="1" x14ac:dyDescent="0.35">
      <c r="A9" s="32"/>
      <c r="B9" s="33" t="s">
        <v>66</v>
      </c>
      <c r="C9" s="37"/>
      <c r="D9" s="38"/>
      <c r="E9" s="39"/>
      <c r="F9" s="41">
        <f>SUM(F4:F8)</f>
        <v>38.880000000000003</v>
      </c>
      <c r="G9" s="41">
        <f>SUM(G4:G8)</f>
        <v>461.54</v>
      </c>
      <c r="H9" s="41"/>
      <c r="I9" s="41"/>
      <c r="J9" s="41"/>
    </row>
    <row r="10" spans="1:10" x14ac:dyDescent="0.3">
      <c r="A10" s="32" t="s">
        <v>67</v>
      </c>
      <c r="B10" s="32" t="s">
        <v>64</v>
      </c>
      <c r="C10" s="42">
        <v>103</v>
      </c>
      <c r="D10" s="43" t="s">
        <v>44</v>
      </c>
      <c r="E10" s="44">
        <v>60</v>
      </c>
      <c r="F10" s="45">
        <v>0.33</v>
      </c>
      <c r="G10" s="45">
        <v>61.44</v>
      </c>
      <c r="H10" s="45">
        <v>1.61</v>
      </c>
      <c r="I10" s="45">
        <v>3.14</v>
      </c>
      <c r="J10" s="46">
        <v>6.59</v>
      </c>
    </row>
    <row r="11" spans="1:10" ht="43.2" x14ac:dyDescent="0.3">
      <c r="A11" s="32"/>
      <c r="B11" s="32" t="s">
        <v>68</v>
      </c>
      <c r="C11" s="33">
        <v>234</v>
      </c>
      <c r="D11" s="34" t="s">
        <v>42</v>
      </c>
      <c r="E11" s="35">
        <v>200</v>
      </c>
      <c r="F11" s="36">
        <v>20.89</v>
      </c>
      <c r="G11" s="36">
        <v>183.5</v>
      </c>
      <c r="H11" s="36">
        <v>7.12</v>
      </c>
      <c r="I11" s="36">
        <v>7.68</v>
      </c>
      <c r="J11" s="47">
        <v>21.21</v>
      </c>
    </row>
    <row r="12" spans="1:10" ht="43.2" x14ac:dyDescent="0.3">
      <c r="A12" s="32"/>
      <c r="B12" s="32" t="s">
        <v>69</v>
      </c>
      <c r="C12" s="33">
        <v>632</v>
      </c>
      <c r="D12" s="34" t="s">
        <v>70</v>
      </c>
      <c r="E12" s="35">
        <v>90</v>
      </c>
      <c r="F12" s="36">
        <v>18.920000000000002</v>
      </c>
      <c r="G12" s="36">
        <v>217.15</v>
      </c>
      <c r="H12" s="36">
        <v>13.7</v>
      </c>
      <c r="I12" s="36">
        <v>16.25</v>
      </c>
      <c r="J12" s="36">
        <v>3.87</v>
      </c>
    </row>
    <row r="13" spans="1:10" ht="28.8" x14ac:dyDescent="0.3">
      <c r="A13" s="32"/>
      <c r="B13" s="32" t="s">
        <v>71</v>
      </c>
      <c r="C13" s="33">
        <v>342</v>
      </c>
      <c r="D13" s="34" t="s">
        <v>43</v>
      </c>
      <c r="E13" s="35">
        <v>150</v>
      </c>
      <c r="F13" s="36">
        <v>0.5</v>
      </c>
      <c r="G13" s="36">
        <v>88.46</v>
      </c>
      <c r="H13" s="36">
        <v>3.65</v>
      </c>
      <c r="I13" s="36">
        <v>3.2</v>
      </c>
      <c r="J13" s="36">
        <v>10.59</v>
      </c>
    </row>
    <row r="14" spans="1:10" x14ac:dyDescent="0.3">
      <c r="A14" s="32"/>
      <c r="B14" s="32" t="s">
        <v>72</v>
      </c>
      <c r="C14" s="33">
        <v>1008</v>
      </c>
      <c r="D14" s="34" t="s">
        <v>10</v>
      </c>
      <c r="E14" s="35">
        <v>181</v>
      </c>
      <c r="F14" s="36">
        <v>10.54</v>
      </c>
      <c r="G14" s="36">
        <v>82.8</v>
      </c>
      <c r="H14" s="36">
        <v>0.9</v>
      </c>
      <c r="I14" s="36">
        <v>0.18</v>
      </c>
      <c r="J14" s="36">
        <v>18.18</v>
      </c>
    </row>
    <row r="15" spans="1:10" x14ac:dyDescent="0.3">
      <c r="A15" s="32"/>
      <c r="B15" s="32" t="s">
        <v>73</v>
      </c>
      <c r="C15" s="33"/>
      <c r="D15" s="34" t="s">
        <v>11</v>
      </c>
      <c r="E15" s="35">
        <v>27</v>
      </c>
      <c r="F15" s="36">
        <v>1.54</v>
      </c>
      <c r="G15" s="36">
        <v>63.45</v>
      </c>
      <c r="H15" s="36">
        <v>2.13</v>
      </c>
      <c r="I15" s="36">
        <v>0.27</v>
      </c>
      <c r="J15" s="36">
        <v>13.02</v>
      </c>
    </row>
    <row r="16" spans="1:10" x14ac:dyDescent="0.3">
      <c r="A16" s="32"/>
      <c r="B16" s="48" t="s">
        <v>66</v>
      </c>
      <c r="C16" s="48"/>
      <c r="D16" s="49"/>
      <c r="E16" s="50"/>
      <c r="F16" s="51">
        <f>SUM(F10:F15)</f>
        <v>52.72</v>
      </c>
      <c r="G16" s="51">
        <f>SUM(G10:G15)</f>
        <v>696.80000000000007</v>
      </c>
      <c r="H16" s="51">
        <f>SUM(H10:H15)</f>
        <v>29.109999999999996</v>
      </c>
      <c r="I16" s="51">
        <f>SUM(I10:I15)</f>
        <v>30.72</v>
      </c>
      <c r="J16" s="51">
        <f>SUM(J10:J15)</f>
        <v>73.460000000000008</v>
      </c>
    </row>
    <row r="17" spans="1:10" x14ac:dyDescent="0.3">
      <c r="A17" s="32"/>
      <c r="B17" s="48" t="s">
        <v>74</v>
      </c>
      <c r="C17" s="33"/>
      <c r="D17" s="34"/>
      <c r="E17" s="35"/>
      <c r="F17" s="51">
        <f>F9+F16</f>
        <v>91.6</v>
      </c>
      <c r="G17" s="51">
        <f>G9+G16</f>
        <v>1158.3400000000001</v>
      </c>
      <c r="H17" s="36"/>
      <c r="I17" s="36"/>
      <c r="J17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30</vt:lpstr>
      <vt:lpstr>Лист2</vt:lpstr>
      <vt:lpstr>31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2023-01-30T03:43:05Z</dcterms:modified>
</cp:coreProperties>
</file>